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4115" windowHeight="4680" activeTab="1"/>
  </bookViews>
  <sheets>
    <sheet name="Maske" sheetId="2" r:id="rId1"/>
    <sheet name="Tabelle1" sheetId="1" r:id="rId2"/>
  </sheets>
  <calcPr calcId="125725"/>
</workbook>
</file>

<file path=xl/calcChain.xml><?xml version="1.0" encoding="utf-8"?>
<calcChain xmlns="http://schemas.openxmlformats.org/spreadsheetml/2006/main">
  <c r="S8" i="1"/>
  <c r="R8"/>
  <c r="Q8"/>
  <c r="P8"/>
  <c r="O8"/>
  <c r="N8"/>
  <c r="M8"/>
  <c r="L8"/>
  <c r="K8"/>
  <c r="J8"/>
  <c r="I8"/>
  <c r="H8"/>
  <c r="G8"/>
  <c r="F8"/>
  <c r="D7"/>
  <c r="E8"/>
  <c r="D8"/>
  <c r="S6"/>
  <c r="R6"/>
  <c r="Q6"/>
  <c r="P6"/>
  <c r="O6"/>
  <c r="N6"/>
  <c r="M6"/>
  <c r="L6"/>
  <c r="K6"/>
  <c r="J6"/>
  <c r="I6"/>
  <c r="H6"/>
  <c r="G6"/>
  <c r="F6"/>
  <c r="E6"/>
  <c r="D6"/>
  <c r="I7"/>
  <c r="D9"/>
  <c r="D15" s="1"/>
  <c r="D27" s="1"/>
  <c r="I24" l="1"/>
  <c r="I26"/>
  <c r="I28"/>
  <c r="D11"/>
  <c r="D23" s="1"/>
  <c r="D13"/>
  <c r="D25" s="1"/>
  <c r="S9"/>
  <c r="S20" s="1"/>
  <c r="R9"/>
  <c r="R19" s="1"/>
  <c r="Q9"/>
  <c r="Q17" s="1"/>
  <c r="P9"/>
  <c r="P21" s="1"/>
  <c r="O9"/>
  <c r="O19" s="1"/>
  <c r="N9"/>
  <c r="N20" s="1"/>
  <c r="M9"/>
  <c r="M17" s="1"/>
  <c r="L9"/>
  <c r="L19" s="1"/>
  <c r="K9"/>
  <c r="K19" s="1"/>
  <c r="J9"/>
  <c r="I9"/>
  <c r="I19" s="1"/>
  <c r="H9"/>
  <c r="G9"/>
  <c r="F9"/>
  <c r="E9"/>
  <c r="D21"/>
  <c r="S7"/>
  <c r="R7"/>
  <c r="Q7"/>
  <c r="P7"/>
  <c r="O7"/>
  <c r="N7"/>
  <c r="M7"/>
  <c r="L7"/>
  <c r="K7"/>
  <c r="J7"/>
  <c r="J22" s="1"/>
  <c r="I22"/>
  <c r="H7"/>
  <c r="H22" s="1"/>
  <c r="G7"/>
  <c r="F7"/>
  <c r="F22" s="1"/>
  <c r="E7"/>
  <c r="E18" s="1"/>
  <c r="S19"/>
  <c r="J19"/>
  <c r="S5"/>
  <c r="R5"/>
  <c r="Q5"/>
  <c r="P5"/>
  <c r="O5"/>
  <c r="N5"/>
  <c r="M5"/>
  <c r="L5"/>
  <c r="K5"/>
  <c r="J5"/>
  <c r="I5"/>
  <c r="H5"/>
  <c r="G5"/>
  <c r="F5"/>
  <c r="E5"/>
  <c r="D5"/>
  <c r="N22" l="1"/>
  <c r="N28"/>
  <c r="N24"/>
  <c r="N26"/>
  <c r="D18"/>
  <c r="D28"/>
  <c r="D26"/>
  <c r="D24"/>
  <c r="H28"/>
  <c r="H24"/>
  <c r="H26"/>
  <c r="L22"/>
  <c r="L28"/>
  <c r="L24"/>
  <c r="L26"/>
  <c r="P22"/>
  <c r="P28"/>
  <c r="P24"/>
  <c r="P26"/>
  <c r="J28"/>
  <c r="J24"/>
  <c r="J26"/>
  <c r="R22"/>
  <c r="R28"/>
  <c r="R24"/>
  <c r="R26"/>
  <c r="G22"/>
  <c r="G24"/>
  <c r="G26"/>
  <c r="G28"/>
  <c r="K22"/>
  <c r="K24"/>
  <c r="K26"/>
  <c r="K28"/>
  <c r="O22"/>
  <c r="O24"/>
  <c r="O26"/>
  <c r="O28"/>
  <c r="S22"/>
  <c r="S24"/>
  <c r="S26"/>
  <c r="S28"/>
  <c r="F28"/>
  <c r="F24"/>
  <c r="F26"/>
  <c r="E22"/>
  <c r="E24"/>
  <c r="E26"/>
  <c r="E28"/>
  <c r="M22"/>
  <c r="M24"/>
  <c r="M26"/>
  <c r="M28"/>
  <c r="Q22"/>
  <c r="Q24"/>
  <c r="Q26"/>
  <c r="Q28"/>
  <c r="E15"/>
  <c r="E27" s="1"/>
  <c r="E13"/>
  <c r="E25" s="1"/>
  <c r="E11"/>
  <c r="E23" s="1"/>
  <c r="G19"/>
  <c r="G15"/>
  <c r="G27" s="1"/>
  <c r="G13"/>
  <c r="G25" s="1"/>
  <c r="G11"/>
  <c r="G23" s="1"/>
  <c r="I15"/>
  <c r="I27" s="1"/>
  <c r="I13"/>
  <c r="I25" s="1"/>
  <c r="I11"/>
  <c r="I23" s="1"/>
  <c r="K15"/>
  <c r="K27" s="1"/>
  <c r="K13"/>
  <c r="K25" s="1"/>
  <c r="K11"/>
  <c r="K23" s="1"/>
  <c r="O15"/>
  <c r="O27" s="1"/>
  <c r="O13"/>
  <c r="O25" s="1"/>
  <c r="O11"/>
  <c r="O23" s="1"/>
  <c r="Q20"/>
  <c r="Q15"/>
  <c r="Q27" s="1"/>
  <c r="Q13"/>
  <c r="Q25" s="1"/>
  <c r="Q11"/>
  <c r="Q23" s="1"/>
  <c r="S15"/>
  <c r="S27" s="1"/>
  <c r="S13"/>
  <c r="S25" s="1"/>
  <c r="S11"/>
  <c r="S23" s="1"/>
  <c r="Q19"/>
  <c r="E17"/>
  <c r="F19"/>
  <c r="F15"/>
  <c r="F27" s="1"/>
  <c r="F13"/>
  <c r="F25" s="1"/>
  <c r="F11"/>
  <c r="F23" s="1"/>
  <c r="H20"/>
  <c r="H15"/>
  <c r="H27" s="1"/>
  <c r="H13"/>
  <c r="H25" s="1"/>
  <c r="H11"/>
  <c r="H23" s="1"/>
  <c r="J15"/>
  <c r="J27" s="1"/>
  <c r="J13"/>
  <c r="J25" s="1"/>
  <c r="J11"/>
  <c r="J23" s="1"/>
  <c r="L20"/>
  <c r="L15"/>
  <c r="L27" s="1"/>
  <c r="L13"/>
  <c r="L25" s="1"/>
  <c r="L11"/>
  <c r="L23" s="1"/>
  <c r="N19"/>
  <c r="N15"/>
  <c r="N27" s="1"/>
  <c r="N13"/>
  <c r="N25" s="1"/>
  <c r="N11"/>
  <c r="N23" s="1"/>
  <c r="P20"/>
  <c r="P15"/>
  <c r="P27" s="1"/>
  <c r="P13"/>
  <c r="P25" s="1"/>
  <c r="P11"/>
  <c r="P23" s="1"/>
  <c r="R20"/>
  <c r="R15"/>
  <c r="R27" s="1"/>
  <c r="R13"/>
  <c r="R25" s="1"/>
  <c r="R11"/>
  <c r="R23" s="1"/>
  <c r="M19"/>
  <c r="M15"/>
  <c r="M27" s="1"/>
  <c r="M13"/>
  <c r="M25" s="1"/>
  <c r="M11"/>
  <c r="M23" s="1"/>
  <c r="D20"/>
  <c r="H19"/>
  <c r="M20"/>
  <c r="J20"/>
  <c r="K20"/>
  <c r="I20"/>
  <c r="G20"/>
  <c r="D19"/>
  <c r="P19"/>
  <c r="R21"/>
  <c r="E19"/>
  <c r="D17"/>
  <c r="R17"/>
  <c r="P17"/>
  <c r="N17"/>
  <c r="L17"/>
  <c r="J17"/>
  <c r="H17"/>
  <c r="F17"/>
  <c r="S18"/>
  <c r="Q18"/>
  <c r="O18"/>
  <c r="M18"/>
  <c r="K18"/>
  <c r="I18"/>
  <c r="G18"/>
  <c r="S21"/>
  <c r="Q21"/>
  <c r="O21"/>
  <c r="M21"/>
  <c r="K21"/>
  <c r="I21"/>
  <c r="G21"/>
  <c r="E21"/>
  <c r="S17"/>
  <c r="O17"/>
  <c r="K17"/>
  <c r="I17"/>
  <c r="G17"/>
  <c r="R18"/>
  <c r="P18"/>
  <c r="N18"/>
  <c r="L18"/>
  <c r="J18"/>
  <c r="H18"/>
  <c r="F18"/>
  <c r="N21"/>
  <c r="L21"/>
  <c r="J21"/>
  <c r="H21"/>
  <c r="F21"/>
  <c r="D22"/>
  <c r="O20"/>
  <c r="F20"/>
  <c r="E20"/>
</calcChain>
</file>

<file path=xl/sharedStrings.xml><?xml version="1.0" encoding="utf-8"?>
<sst xmlns="http://schemas.openxmlformats.org/spreadsheetml/2006/main" count="95" uniqueCount="62">
  <si>
    <t>Boden/ Deckel</t>
  </si>
  <si>
    <t>Seiten</t>
  </si>
  <si>
    <t>Breite</t>
  </si>
  <si>
    <t>2x</t>
  </si>
  <si>
    <t>1x</t>
  </si>
  <si>
    <t>Materialstärke in cm</t>
  </si>
  <si>
    <t>Länge cm</t>
  </si>
  <si>
    <t>Breite cm</t>
  </si>
  <si>
    <t>Oben cm</t>
  </si>
  <si>
    <t>Unten cm</t>
  </si>
  <si>
    <t>Kunststoffbeschichtete Spanplatte, MDF, Forex, Glas, Styrodur, Leimholz, Dreischicht, Multiplex, Siebdruck, OSB</t>
  </si>
  <si>
    <t xml:space="preserve">Auswahl: </t>
  </si>
  <si>
    <t>Stärke:</t>
  </si>
  <si>
    <t>Material:</t>
  </si>
  <si>
    <t>MDF</t>
  </si>
  <si>
    <t>Forex</t>
  </si>
  <si>
    <t>Glas</t>
  </si>
  <si>
    <t>Styrodur</t>
  </si>
  <si>
    <t>Leimholz</t>
  </si>
  <si>
    <t>Dreischicht</t>
  </si>
  <si>
    <t>Multiplex</t>
  </si>
  <si>
    <t>Siebdruck</t>
  </si>
  <si>
    <t>OSB</t>
  </si>
  <si>
    <t>80x40x40</t>
  </si>
  <si>
    <t>80x45x45</t>
  </si>
  <si>
    <t>80x50x50</t>
  </si>
  <si>
    <t>80x60x60</t>
  </si>
  <si>
    <t>100x45x45</t>
  </si>
  <si>
    <t>100x50x50</t>
  </si>
  <si>
    <t>100x60x60</t>
  </si>
  <si>
    <t>120x60x60</t>
  </si>
  <si>
    <t>120x50x60</t>
  </si>
  <si>
    <t>Terrariengröße Breite x Tiefe x Höhe:</t>
  </si>
  <si>
    <t>150x60x60</t>
  </si>
  <si>
    <t>160x60x60</t>
  </si>
  <si>
    <t>180x60x77</t>
  </si>
  <si>
    <t>180x70x70</t>
  </si>
  <si>
    <t>180x80x80</t>
  </si>
  <si>
    <t>200x80x80</t>
  </si>
  <si>
    <t>220x80x80</t>
  </si>
  <si>
    <t>250x80x80</t>
  </si>
  <si>
    <t>Tiefe</t>
  </si>
  <si>
    <t>Höhe</t>
  </si>
  <si>
    <t>Länge= Maßerungsverlauf</t>
  </si>
  <si>
    <t xml:space="preserve">Achtung bei Zuschnittmaß </t>
  </si>
  <si>
    <t>Lichtblenden bis 100cm Breite</t>
  </si>
  <si>
    <t>Lichtbl.110 -150 cm Breite</t>
  </si>
  <si>
    <t>Lichtbl.160 -200 cm Breite</t>
  </si>
  <si>
    <t>Lichtbl.210 -250 cm Breite</t>
  </si>
  <si>
    <t>Glasführungs- schienen</t>
  </si>
  <si>
    <t>Glas 4mm, bis 100cm Breite</t>
  </si>
  <si>
    <t>Glas 4mm, 110 - 150cm Breite</t>
  </si>
  <si>
    <t>Glas 4mm, 160 - 200cm Breite</t>
  </si>
  <si>
    <t>Glas 4mm, 210 - 250cm Breite</t>
  </si>
  <si>
    <t>Bitte gebt hier euer Terrarienwunschmaß in cm ein</t>
  </si>
  <si>
    <t>Rückwand*</t>
  </si>
  <si>
    <t>Bei starker Belastung von Oben, einfach stärkeres Material verwenden, welches biegesteifer ist.</t>
  </si>
  <si>
    <t xml:space="preserve">*Die Rückwand hat das lichte Maß vom Terrarium und passt somit innen hinein. Dies hat statische Gründe, da sie so das Durchbiegen bei Belastung verhindert. </t>
  </si>
  <si>
    <t>Bei den Materialstärken 0,4, 0,6 und 0,8 im Material Glas, gibt es Differenzen die die Teile zwecks Verklebung haben müssen. Diese sind nicht berechnet!</t>
  </si>
  <si>
    <t>Bei den Materialstärken 2, 3 und 4cm Styrodur benötigt ihr noch die Verkleidung wie z.B. Klebefolie oder Laminat. Dies verändert die Maße sehr!</t>
  </si>
  <si>
    <t>Achtung!</t>
  </si>
  <si>
    <t xml:space="preserve">Hier braucht ihr definitiv einen Glaser der euch die Teile korrekt berechnet und fachkundig verklebt.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</si>
</sst>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FF6400"/>
      <name val="Arial"/>
      <family val="2"/>
    </font>
    <font>
      <sz val="11"/>
      <color rgb="FFFF640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8"/>
      <color rgb="FFFF6400"/>
      <name val="Arial"/>
      <family val="2"/>
    </font>
    <font>
      <b/>
      <sz val="10"/>
      <color rgb="FFFF64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sz val="10"/>
      <color rgb="FFFF64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E7BCBB"/>
        <bgColor indexed="64"/>
      </patternFill>
    </fill>
    <fill>
      <patternFill patternType="solid">
        <fgColor rgb="FFF0D5D4"/>
        <bgColor indexed="64"/>
      </patternFill>
    </fill>
  </fills>
  <borders count="25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 style="hair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64" fontId="1" fillId="3" borderId="20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 wrapText="1"/>
    </xf>
    <xf numFmtId="164" fontId="1" fillId="4" borderId="20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 wrapText="1"/>
    </xf>
    <xf numFmtId="164" fontId="1" fillId="4" borderId="21" xfId="0" applyNumberFormat="1" applyFont="1" applyFill="1" applyBorder="1" applyAlignment="1">
      <alignment horizontal="center" vertical="center"/>
    </xf>
    <xf numFmtId="164" fontId="18" fillId="4" borderId="20" xfId="0" applyNumberFormat="1" applyFont="1" applyFill="1" applyBorder="1" applyAlignment="1">
      <alignment horizontal="center" vertical="center"/>
    </xf>
    <xf numFmtId="164" fontId="18" fillId="4" borderId="21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horizontal="left" vertical="center" wrapText="1"/>
    </xf>
    <xf numFmtId="164" fontId="1" fillId="4" borderId="24" xfId="0" applyNumberFormat="1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400"/>
      <color rgb="FFFF9900"/>
      <color rgb="FFF0D5D4"/>
      <color rgb="FFEECFCE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95251</xdr:colOff>
      <xdr:row>0</xdr:row>
      <xdr:rowOff>76200</xdr:rowOff>
    </xdr:from>
    <xdr:to>
      <xdr:col>15</xdr:col>
      <xdr:colOff>390526</xdr:colOff>
      <xdr:row>1</xdr:row>
      <xdr:rowOff>114300</xdr:rowOff>
    </xdr:to>
    <xdr:sp macro="" textlink="">
      <xdr:nvSpPr>
        <xdr:cNvPr id="3" name="Gestreifter Pfeil nach rechts 2"/>
        <xdr:cNvSpPr/>
      </xdr:nvSpPr>
      <xdr:spPr>
        <a:xfrm>
          <a:off x="7705726" y="76200"/>
          <a:ext cx="800100" cy="342900"/>
        </a:xfrm>
        <a:prstGeom prst="stripedRightArrow">
          <a:avLst>
            <a:gd name="adj1" fmla="val 50000"/>
            <a:gd name="adj2" fmla="val 102778"/>
          </a:avLst>
        </a:prstGeom>
        <a:solidFill>
          <a:srgbClr val="FF64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view="pageLayout" zoomScaleNormal="100" workbookViewId="0">
      <selection activeCell="C3" sqref="C3:R3"/>
    </sheetView>
  </sheetViews>
  <sheetFormatPr baseColWidth="10" defaultColWidth="11.42578125" defaultRowHeight="15"/>
  <cols>
    <col min="1" max="1" width="8.5703125" style="10" customWidth="1"/>
    <col min="2" max="2" width="8.5703125" style="11" customWidth="1"/>
    <col min="3" max="3" width="6.85546875" style="10" customWidth="1"/>
    <col min="4" max="19" width="6.85546875" style="12" customWidth="1"/>
  </cols>
  <sheetData>
    <row r="1" spans="1:19" s="3" customFormat="1">
      <c r="A1" s="6"/>
      <c r="B1" s="7"/>
      <c r="Q1" s="7"/>
      <c r="R1" s="7"/>
      <c r="S1" s="7"/>
    </row>
    <row r="2" spans="1:19" s="3" customFormat="1" ht="15" customHeight="1">
      <c r="A2" s="13" t="s">
        <v>13</v>
      </c>
      <c r="B2" s="7" t="s">
        <v>11</v>
      </c>
      <c r="C2" s="7" t="s">
        <v>10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/>
      <c r="N2" s="7"/>
      <c r="O2" s="7"/>
      <c r="P2" s="7"/>
      <c r="Q2" s="7"/>
      <c r="R2" s="7"/>
      <c r="S2" s="7"/>
    </row>
    <row r="3" spans="1:19" s="4" customFormat="1" ht="15" customHeight="1">
      <c r="A3" s="13" t="s">
        <v>12</v>
      </c>
      <c r="B3" s="7" t="s">
        <v>11</v>
      </c>
      <c r="C3" s="14">
        <v>0.4</v>
      </c>
      <c r="D3" s="14">
        <v>0.6</v>
      </c>
      <c r="E3" s="14">
        <v>0.8</v>
      </c>
      <c r="F3" s="14">
        <v>1</v>
      </c>
      <c r="G3" s="14">
        <v>1.2</v>
      </c>
      <c r="H3" s="14">
        <v>1.5</v>
      </c>
      <c r="I3" s="14">
        <v>1.6</v>
      </c>
      <c r="J3" s="14">
        <v>1.8</v>
      </c>
      <c r="K3" s="14">
        <v>1.9</v>
      </c>
      <c r="L3" s="14">
        <v>2</v>
      </c>
      <c r="M3" s="14">
        <v>2.1</v>
      </c>
      <c r="N3" s="14">
        <v>2.2000000000000002</v>
      </c>
      <c r="O3" s="14">
        <v>2.4</v>
      </c>
      <c r="P3" s="14">
        <v>2.7</v>
      </c>
      <c r="Q3" s="14">
        <v>3</v>
      </c>
      <c r="R3" s="14">
        <v>4</v>
      </c>
      <c r="S3" s="15"/>
    </row>
    <row r="4" spans="1:19" ht="15" customHeight="1">
      <c r="A4" s="13" t="s">
        <v>32</v>
      </c>
      <c r="B4" s="7" t="s">
        <v>11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31</v>
      </c>
      <c r="K4" s="7" t="s">
        <v>30</v>
      </c>
      <c r="L4" s="7" t="s">
        <v>33</v>
      </c>
      <c r="M4" s="7" t="s">
        <v>34</v>
      </c>
      <c r="N4" s="7" t="s">
        <v>35</v>
      </c>
      <c r="O4" s="7" t="s">
        <v>36</v>
      </c>
      <c r="P4" s="7" t="s">
        <v>37</v>
      </c>
      <c r="Q4" s="7" t="s">
        <v>38</v>
      </c>
      <c r="R4" s="7" t="s">
        <v>39</v>
      </c>
      <c r="S4" s="7" t="s">
        <v>40</v>
      </c>
    </row>
    <row r="5" spans="1:19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 customHeight="1">
      <c r="A6" s="1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</sheetData>
  <pageMargins left="0.39583333333333331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9"/>
  <sheetViews>
    <sheetView tabSelected="1" view="pageLayout" zoomScaleNormal="100" workbookViewId="0">
      <selection activeCell="S3" sqref="S3"/>
    </sheetView>
  </sheetViews>
  <sheetFormatPr baseColWidth="10" defaultColWidth="11.42578125" defaultRowHeight="15"/>
  <cols>
    <col min="1" max="1" width="15.140625" style="1" customWidth="1"/>
    <col min="2" max="2" width="3.85546875" style="5" customWidth="1"/>
    <col min="3" max="3" width="9.7109375" style="1" customWidth="1"/>
    <col min="4" max="19" width="7" style="2" customWidth="1"/>
  </cols>
  <sheetData>
    <row r="1" spans="1:19" ht="24" customHeight="1">
      <c r="A1" s="73"/>
      <c r="B1" s="74"/>
      <c r="C1" s="75"/>
      <c r="D1" s="63" t="s">
        <v>54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16" t="s">
        <v>2</v>
      </c>
      <c r="R1" s="16" t="s">
        <v>41</v>
      </c>
      <c r="S1" s="16" t="s">
        <v>42</v>
      </c>
    </row>
    <row r="2" spans="1:19" s="3" customFormat="1">
      <c r="A2" s="76"/>
      <c r="B2" s="77"/>
      <c r="C2" s="7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17">
        <v>100</v>
      </c>
      <c r="R2" s="17">
        <v>50</v>
      </c>
      <c r="S2" s="17">
        <v>50</v>
      </c>
    </row>
    <row r="3" spans="1:19" s="3" customFormat="1" ht="15" customHeight="1">
      <c r="A3" s="68" t="s">
        <v>44</v>
      </c>
      <c r="B3" s="69"/>
      <c r="C3" s="70"/>
      <c r="D3" s="18" t="s">
        <v>5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s="4" customFormat="1" ht="15" customHeight="1">
      <c r="A4" s="71" t="s">
        <v>43</v>
      </c>
      <c r="B4" s="72"/>
      <c r="C4" s="72"/>
      <c r="D4" s="19">
        <v>0.4</v>
      </c>
      <c r="E4" s="19">
        <v>0.6</v>
      </c>
      <c r="F4" s="19">
        <v>0.8</v>
      </c>
      <c r="G4" s="19">
        <v>1</v>
      </c>
      <c r="H4" s="19">
        <v>1.2</v>
      </c>
      <c r="I4" s="19">
        <v>1.5</v>
      </c>
      <c r="J4" s="19">
        <v>1.6</v>
      </c>
      <c r="K4" s="19">
        <v>1.8</v>
      </c>
      <c r="L4" s="19">
        <v>1.9</v>
      </c>
      <c r="M4" s="19">
        <v>2</v>
      </c>
      <c r="N4" s="19">
        <v>2.1</v>
      </c>
      <c r="O4" s="19">
        <v>2.2000000000000002</v>
      </c>
      <c r="P4" s="19">
        <v>2.4</v>
      </c>
      <c r="Q4" s="19">
        <v>2.7</v>
      </c>
      <c r="R4" s="19">
        <v>3</v>
      </c>
      <c r="S4" s="19">
        <v>4</v>
      </c>
    </row>
    <row r="5" spans="1:19" ht="15" customHeight="1">
      <c r="A5" s="79" t="s">
        <v>0</v>
      </c>
      <c r="B5" s="85" t="s">
        <v>3</v>
      </c>
      <c r="C5" s="25" t="s">
        <v>6</v>
      </c>
      <c r="D5" s="23">
        <f>Q2</f>
        <v>100</v>
      </c>
      <c r="E5" s="23">
        <f>Q2</f>
        <v>100</v>
      </c>
      <c r="F5" s="23">
        <f>Q2</f>
        <v>100</v>
      </c>
      <c r="G5" s="23">
        <f>Q2</f>
        <v>100</v>
      </c>
      <c r="H5" s="23">
        <f>Q2</f>
        <v>100</v>
      </c>
      <c r="I5" s="23">
        <f>Q2</f>
        <v>100</v>
      </c>
      <c r="J5" s="23">
        <f>Q2</f>
        <v>100</v>
      </c>
      <c r="K5" s="23">
        <f>Q2</f>
        <v>100</v>
      </c>
      <c r="L5" s="23">
        <f>Q2</f>
        <v>100</v>
      </c>
      <c r="M5" s="23">
        <f>Q2</f>
        <v>100</v>
      </c>
      <c r="N5" s="23">
        <f>Q2</f>
        <v>100</v>
      </c>
      <c r="O5" s="23">
        <f>Q2</f>
        <v>100</v>
      </c>
      <c r="P5" s="23">
        <f>Q2</f>
        <v>100</v>
      </c>
      <c r="Q5" s="23">
        <f>Q2</f>
        <v>100</v>
      </c>
      <c r="R5" s="23">
        <f>Q2</f>
        <v>100</v>
      </c>
      <c r="S5" s="23">
        <f>Q2</f>
        <v>100</v>
      </c>
    </row>
    <row r="6" spans="1:19">
      <c r="A6" s="80"/>
      <c r="B6" s="86"/>
      <c r="C6" s="26" t="s">
        <v>7</v>
      </c>
      <c r="D6" s="24">
        <f>R2</f>
        <v>50</v>
      </c>
      <c r="E6" s="24">
        <f>R2</f>
        <v>50</v>
      </c>
      <c r="F6" s="24">
        <f>R2</f>
        <v>50</v>
      </c>
      <c r="G6" s="24">
        <f>R2</f>
        <v>50</v>
      </c>
      <c r="H6" s="24">
        <f>R2</f>
        <v>50</v>
      </c>
      <c r="I6" s="24">
        <f>R2</f>
        <v>50</v>
      </c>
      <c r="J6" s="24">
        <f>R2</f>
        <v>50</v>
      </c>
      <c r="K6" s="24">
        <f>R2</f>
        <v>50</v>
      </c>
      <c r="L6" s="24">
        <f>R2</f>
        <v>50</v>
      </c>
      <c r="M6" s="24">
        <f>R2</f>
        <v>50</v>
      </c>
      <c r="N6" s="24">
        <f>R2</f>
        <v>50</v>
      </c>
      <c r="O6" s="24">
        <f>R2</f>
        <v>50</v>
      </c>
      <c r="P6" s="24">
        <f>R2</f>
        <v>50</v>
      </c>
      <c r="Q6" s="24">
        <f>R2</f>
        <v>50</v>
      </c>
      <c r="R6" s="24">
        <f>R2</f>
        <v>50</v>
      </c>
      <c r="S6" s="24">
        <f>R2</f>
        <v>50</v>
      </c>
    </row>
    <row r="7" spans="1:19" ht="15" customHeight="1">
      <c r="A7" s="81" t="s">
        <v>1</v>
      </c>
      <c r="B7" s="87" t="s">
        <v>3</v>
      </c>
      <c r="C7" s="33" t="s">
        <v>6</v>
      </c>
      <c r="D7" s="34">
        <f>S2-(2*D4)</f>
        <v>49.2</v>
      </c>
      <c r="E7" s="34">
        <f>S2-(2*E4)</f>
        <v>48.8</v>
      </c>
      <c r="F7" s="34">
        <f>S2-(2*F4)</f>
        <v>48.4</v>
      </c>
      <c r="G7" s="34">
        <f>S2-(2*G4)</f>
        <v>48</v>
      </c>
      <c r="H7" s="34">
        <f>S2-(2*H4)</f>
        <v>47.6</v>
      </c>
      <c r="I7" s="34">
        <f>S2-(2*I4)</f>
        <v>47</v>
      </c>
      <c r="J7" s="34">
        <f>S2-(2*J4)</f>
        <v>46.8</v>
      </c>
      <c r="K7" s="34">
        <f>S2-(2*K4)</f>
        <v>46.4</v>
      </c>
      <c r="L7" s="34">
        <f>S2-(2*L4)</f>
        <v>46.2</v>
      </c>
      <c r="M7" s="34">
        <f>S2-(2*M4)</f>
        <v>46</v>
      </c>
      <c r="N7" s="34">
        <f>S2-(2*N4)</f>
        <v>45.8</v>
      </c>
      <c r="O7" s="34">
        <f>S2-(2*O4)</f>
        <v>45.6</v>
      </c>
      <c r="P7" s="34">
        <f>S2-(2*P4)</f>
        <v>45.2</v>
      </c>
      <c r="Q7" s="34">
        <f>S2-(2*Q4)</f>
        <v>44.6</v>
      </c>
      <c r="R7" s="34">
        <f>S2-(2*R4)</f>
        <v>44</v>
      </c>
      <c r="S7" s="34">
        <f>S2-(2*S4)</f>
        <v>42</v>
      </c>
    </row>
    <row r="8" spans="1:19">
      <c r="A8" s="82"/>
      <c r="B8" s="88"/>
      <c r="C8" s="35" t="s">
        <v>7</v>
      </c>
      <c r="D8" s="36">
        <f>R2</f>
        <v>50</v>
      </c>
      <c r="E8" s="36">
        <f>R2</f>
        <v>50</v>
      </c>
      <c r="F8" s="36">
        <f>R2</f>
        <v>50</v>
      </c>
      <c r="G8" s="36">
        <f>R2</f>
        <v>50</v>
      </c>
      <c r="H8" s="36">
        <f>R2</f>
        <v>50</v>
      </c>
      <c r="I8" s="36">
        <f>R2</f>
        <v>50</v>
      </c>
      <c r="J8" s="36">
        <f>R2</f>
        <v>50</v>
      </c>
      <c r="K8" s="36">
        <f>R2</f>
        <v>50</v>
      </c>
      <c r="L8" s="36">
        <f>R2</f>
        <v>50</v>
      </c>
      <c r="M8" s="36">
        <f>R2</f>
        <v>50</v>
      </c>
      <c r="N8" s="36">
        <f>R2</f>
        <v>50</v>
      </c>
      <c r="O8" s="36">
        <f>R2</f>
        <v>50</v>
      </c>
      <c r="P8" s="36">
        <f>R2</f>
        <v>50</v>
      </c>
      <c r="Q8" s="36">
        <f>R2</f>
        <v>50</v>
      </c>
      <c r="R8" s="36">
        <f>R2</f>
        <v>50</v>
      </c>
      <c r="S8" s="36">
        <f>R2</f>
        <v>50</v>
      </c>
    </row>
    <row r="9" spans="1:19" ht="15" customHeight="1">
      <c r="A9" s="83" t="s">
        <v>45</v>
      </c>
      <c r="B9" s="85" t="s">
        <v>3</v>
      </c>
      <c r="C9" s="25" t="s">
        <v>6</v>
      </c>
      <c r="D9" s="23">
        <f>Q2-(2*D4)</f>
        <v>99.2</v>
      </c>
      <c r="E9" s="23">
        <f>Q2-(2*E4)</f>
        <v>98.8</v>
      </c>
      <c r="F9" s="23">
        <f>Q2-(2*F4)</f>
        <v>98.4</v>
      </c>
      <c r="G9" s="23">
        <f>Q2-(2*G4)</f>
        <v>98</v>
      </c>
      <c r="H9" s="23">
        <f>Q2-(2*H4)</f>
        <v>97.6</v>
      </c>
      <c r="I9" s="23">
        <f>Q2-(2*I4)</f>
        <v>97</v>
      </c>
      <c r="J9" s="23">
        <f>Q2-(2*J4)</f>
        <v>96.8</v>
      </c>
      <c r="K9" s="23">
        <f>Q2-(2*K4)</f>
        <v>96.4</v>
      </c>
      <c r="L9" s="23">
        <f>Q2-(2*L4)</f>
        <v>96.2</v>
      </c>
      <c r="M9" s="23">
        <f>Q2-(2*M4)</f>
        <v>96</v>
      </c>
      <c r="N9" s="23">
        <f>Q2-(2*N4)</f>
        <v>95.8</v>
      </c>
      <c r="O9" s="23">
        <f>Q2-(2*O4)</f>
        <v>95.6</v>
      </c>
      <c r="P9" s="23">
        <f>Q2-(2*P4)</f>
        <v>95.2</v>
      </c>
      <c r="Q9" s="23">
        <f>Q2-(2*Q4)</f>
        <v>94.6</v>
      </c>
      <c r="R9" s="23">
        <f>Q2-(2*R4)</f>
        <v>94</v>
      </c>
      <c r="S9" s="23">
        <f>Q2-(2*S4)</f>
        <v>92</v>
      </c>
    </row>
    <row r="10" spans="1:19" ht="15" customHeight="1">
      <c r="A10" s="84"/>
      <c r="B10" s="86"/>
      <c r="C10" s="26" t="s">
        <v>7</v>
      </c>
      <c r="D10" s="24">
        <v>8</v>
      </c>
      <c r="E10" s="24">
        <v>8</v>
      </c>
      <c r="F10" s="24">
        <v>8</v>
      </c>
      <c r="G10" s="24">
        <v>8</v>
      </c>
      <c r="H10" s="24">
        <v>8</v>
      </c>
      <c r="I10" s="24">
        <v>8</v>
      </c>
      <c r="J10" s="24">
        <v>8</v>
      </c>
      <c r="K10" s="24">
        <v>8</v>
      </c>
      <c r="L10" s="24">
        <v>8</v>
      </c>
      <c r="M10" s="24">
        <v>8</v>
      </c>
      <c r="N10" s="24">
        <v>8</v>
      </c>
      <c r="O10" s="24">
        <v>8</v>
      </c>
      <c r="P10" s="24">
        <v>8</v>
      </c>
      <c r="Q10" s="24">
        <v>8</v>
      </c>
      <c r="R10" s="24">
        <v>8</v>
      </c>
      <c r="S10" s="24">
        <v>8</v>
      </c>
    </row>
    <row r="11" spans="1:19" ht="15" customHeight="1">
      <c r="A11" s="89" t="s">
        <v>46</v>
      </c>
      <c r="B11" s="91" t="s">
        <v>3</v>
      </c>
      <c r="C11" s="45" t="s">
        <v>6</v>
      </c>
      <c r="D11" s="37">
        <f>D9</f>
        <v>99.2</v>
      </c>
      <c r="E11" s="37">
        <f>E9</f>
        <v>98.8</v>
      </c>
      <c r="F11" s="37">
        <f t="shared" ref="F11:S11" si="0">F9</f>
        <v>98.4</v>
      </c>
      <c r="G11" s="37">
        <f t="shared" si="0"/>
        <v>98</v>
      </c>
      <c r="H11" s="37">
        <f t="shared" si="0"/>
        <v>97.6</v>
      </c>
      <c r="I11" s="37">
        <f t="shared" si="0"/>
        <v>97</v>
      </c>
      <c r="J11" s="37">
        <f t="shared" si="0"/>
        <v>96.8</v>
      </c>
      <c r="K11" s="37">
        <f t="shared" si="0"/>
        <v>96.4</v>
      </c>
      <c r="L11" s="37">
        <f t="shared" si="0"/>
        <v>96.2</v>
      </c>
      <c r="M11" s="37">
        <f t="shared" si="0"/>
        <v>96</v>
      </c>
      <c r="N11" s="37">
        <f t="shared" si="0"/>
        <v>95.8</v>
      </c>
      <c r="O11" s="37">
        <f t="shared" si="0"/>
        <v>95.6</v>
      </c>
      <c r="P11" s="37">
        <f t="shared" si="0"/>
        <v>95.2</v>
      </c>
      <c r="Q11" s="37">
        <f t="shared" si="0"/>
        <v>94.6</v>
      </c>
      <c r="R11" s="37">
        <f t="shared" si="0"/>
        <v>94</v>
      </c>
      <c r="S11" s="37">
        <f t="shared" si="0"/>
        <v>92</v>
      </c>
    </row>
    <row r="12" spans="1:19" ht="15" customHeight="1">
      <c r="A12" s="90"/>
      <c r="B12" s="92"/>
      <c r="C12" s="46" t="s">
        <v>7</v>
      </c>
      <c r="D12" s="38">
        <v>10</v>
      </c>
      <c r="E12" s="38">
        <v>10</v>
      </c>
      <c r="F12" s="38">
        <v>10</v>
      </c>
      <c r="G12" s="38">
        <v>10</v>
      </c>
      <c r="H12" s="38">
        <v>10</v>
      </c>
      <c r="I12" s="38">
        <v>10</v>
      </c>
      <c r="J12" s="38">
        <v>10</v>
      </c>
      <c r="K12" s="38">
        <v>10</v>
      </c>
      <c r="L12" s="38">
        <v>10</v>
      </c>
      <c r="M12" s="38">
        <v>10</v>
      </c>
      <c r="N12" s="38">
        <v>10</v>
      </c>
      <c r="O12" s="38">
        <v>10</v>
      </c>
      <c r="P12" s="38">
        <v>10</v>
      </c>
      <c r="Q12" s="38">
        <v>10</v>
      </c>
      <c r="R12" s="38">
        <v>10</v>
      </c>
      <c r="S12" s="38">
        <v>10</v>
      </c>
    </row>
    <row r="13" spans="1:19" ht="15" customHeight="1">
      <c r="A13" s="89" t="s">
        <v>47</v>
      </c>
      <c r="B13" s="91" t="s">
        <v>3</v>
      </c>
      <c r="C13" s="45" t="s">
        <v>6</v>
      </c>
      <c r="D13" s="37">
        <f>D9</f>
        <v>99.2</v>
      </c>
      <c r="E13" s="37">
        <f>E9</f>
        <v>98.8</v>
      </c>
      <c r="F13" s="37">
        <f t="shared" ref="F13:S13" si="1">F9</f>
        <v>98.4</v>
      </c>
      <c r="G13" s="37">
        <f t="shared" si="1"/>
        <v>98</v>
      </c>
      <c r="H13" s="37">
        <f t="shared" si="1"/>
        <v>97.6</v>
      </c>
      <c r="I13" s="37">
        <f t="shared" si="1"/>
        <v>97</v>
      </c>
      <c r="J13" s="37">
        <f t="shared" si="1"/>
        <v>96.8</v>
      </c>
      <c r="K13" s="37">
        <f t="shared" si="1"/>
        <v>96.4</v>
      </c>
      <c r="L13" s="37">
        <f t="shared" si="1"/>
        <v>96.2</v>
      </c>
      <c r="M13" s="37">
        <f t="shared" si="1"/>
        <v>96</v>
      </c>
      <c r="N13" s="37">
        <f t="shared" si="1"/>
        <v>95.8</v>
      </c>
      <c r="O13" s="37">
        <f t="shared" si="1"/>
        <v>95.6</v>
      </c>
      <c r="P13" s="37">
        <f t="shared" si="1"/>
        <v>95.2</v>
      </c>
      <c r="Q13" s="37">
        <f t="shared" si="1"/>
        <v>94.6</v>
      </c>
      <c r="R13" s="37">
        <f t="shared" si="1"/>
        <v>94</v>
      </c>
      <c r="S13" s="37">
        <f t="shared" si="1"/>
        <v>92</v>
      </c>
    </row>
    <row r="14" spans="1:19" ht="15" customHeight="1">
      <c r="A14" s="90"/>
      <c r="B14" s="92"/>
      <c r="C14" s="46" t="s">
        <v>7</v>
      </c>
      <c r="D14" s="38">
        <v>12</v>
      </c>
      <c r="E14" s="38">
        <v>12</v>
      </c>
      <c r="F14" s="38">
        <v>12</v>
      </c>
      <c r="G14" s="38">
        <v>12</v>
      </c>
      <c r="H14" s="38">
        <v>12</v>
      </c>
      <c r="I14" s="38">
        <v>12</v>
      </c>
      <c r="J14" s="38">
        <v>12</v>
      </c>
      <c r="K14" s="38">
        <v>12</v>
      </c>
      <c r="L14" s="38">
        <v>12</v>
      </c>
      <c r="M14" s="38">
        <v>12</v>
      </c>
      <c r="N14" s="38">
        <v>12</v>
      </c>
      <c r="O14" s="38">
        <v>12</v>
      </c>
      <c r="P14" s="38">
        <v>12</v>
      </c>
      <c r="Q14" s="38">
        <v>12</v>
      </c>
      <c r="R14" s="38">
        <v>12</v>
      </c>
      <c r="S14" s="38">
        <v>12</v>
      </c>
    </row>
    <row r="15" spans="1:19" ht="15" customHeight="1">
      <c r="A15" s="89" t="s">
        <v>48</v>
      </c>
      <c r="B15" s="91" t="s">
        <v>3</v>
      </c>
      <c r="C15" s="45" t="s">
        <v>6</v>
      </c>
      <c r="D15" s="37">
        <f>D9</f>
        <v>99.2</v>
      </c>
      <c r="E15" s="37">
        <f>E9</f>
        <v>98.8</v>
      </c>
      <c r="F15" s="37">
        <f t="shared" ref="F15:S15" si="2">F9</f>
        <v>98.4</v>
      </c>
      <c r="G15" s="37">
        <f t="shared" si="2"/>
        <v>98</v>
      </c>
      <c r="H15" s="37">
        <f t="shared" si="2"/>
        <v>97.6</v>
      </c>
      <c r="I15" s="37">
        <f t="shared" si="2"/>
        <v>97</v>
      </c>
      <c r="J15" s="37">
        <f t="shared" si="2"/>
        <v>96.8</v>
      </c>
      <c r="K15" s="37">
        <f t="shared" si="2"/>
        <v>96.4</v>
      </c>
      <c r="L15" s="37">
        <f t="shared" si="2"/>
        <v>96.2</v>
      </c>
      <c r="M15" s="37">
        <f t="shared" si="2"/>
        <v>96</v>
      </c>
      <c r="N15" s="37">
        <f t="shared" si="2"/>
        <v>95.8</v>
      </c>
      <c r="O15" s="37">
        <f t="shared" si="2"/>
        <v>95.6</v>
      </c>
      <c r="P15" s="37">
        <f t="shared" si="2"/>
        <v>95.2</v>
      </c>
      <c r="Q15" s="37">
        <f t="shared" si="2"/>
        <v>94.6</v>
      </c>
      <c r="R15" s="37">
        <f t="shared" si="2"/>
        <v>94</v>
      </c>
      <c r="S15" s="37">
        <f t="shared" si="2"/>
        <v>92</v>
      </c>
    </row>
    <row r="16" spans="1:19" ht="15" customHeight="1">
      <c r="A16" s="90"/>
      <c r="B16" s="92"/>
      <c r="C16" s="46" t="s">
        <v>7</v>
      </c>
      <c r="D16" s="38">
        <v>15</v>
      </c>
      <c r="E16" s="38">
        <v>15</v>
      </c>
      <c r="F16" s="38">
        <v>15</v>
      </c>
      <c r="G16" s="38">
        <v>15</v>
      </c>
      <c r="H16" s="38">
        <v>15</v>
      </c>
      <c r="I16" s="38">
        <v>15</v>
      </c>
      <c r="J16" s="38">
        <v>15</v>
      </c>
      <c r="K16" s="38">
        <v>15</v>
      </c>
      <c r="L16" s="38">
        <v>15</v>
      </c>
      <c r="M16" s="38">
        <v>15</v>
      </c>
      <c r="N16" s="38">
        <v>15</v>
      </c>
      <c r="O16" s="38">
        <v>15</v>
      </c>
      <c r="P16" s="38">
        <v>15</v>
      </c>
      <c r="Q16" s="38">
        <v>15</v>
      </c>
      <c r="R16" s="38">
        <v>15</v>
      </c>
      <c r="S16" s="38">
        <v>15</v>
      </c>
    </row>
    <row r="17" spans="1:19" ht="15" customHeight="1">
      <c r="A17" s="79" t="s">
        <v>55</v>
      </c>
      <c r="B17" s="85" t="s">
        <v>4</v>
      </c>
      <c r="C17" s="25" t="s">
        <v>6</v>
      </c>
      <c r="D17" s="23">
        <f>D9</f>
        <v>99.2</v>
      </c>
      <c r="E17" s="23">
        <f t="shared" ref="E17:S17" si="3">E9</f>
        <v>98.8</v>
      </c>
      <c r="F17" s="23">
        <f t="shared" si="3"/>
        <v>98.4</v>
      </c>
      <c r="G17" s="23">
        <f t="shared" si="3"/>
        <v>98</v>
      </c>
      <c r="H17" s="23">
        <f t="shared" si="3"/>
        <v>97.6</v>
      </c>
      <c r="I17" s="23">
        <f t="shared" si="3"/>
        <v>97</v>
      </c>
      <c r="J17" s="23">
        <f t="shared" si="3"/>
        <v>96.8</v>
      </c>
      <c r="K17" s="23">
        <f t="shared" si="3"/>
        <v>96.4</v>
      </c>
      <c r="L17" s="23">
        <f t="shared" si="3"/>
        <v>96.2</v>
      </c>
      <c r="M17" s="23">
        <f t="shared" si="3"/>
        <v>96</v>
      </c>
      <c r="N17" s="23">
        <f t="shared" si="3"/>
        <v>95.8</v>
      </c>
      <c r="O17" s="23">
        <f t="shared" si="3"/>
        <v>95.6</v>
      </c>
      <c r="P17" s="23">
        <f t="shared" si="3"/>
        <v>95.2</v>
      </c>
      <c r="Q17" s="23">
        <f t="shared" si="3"/>
        <v>94.6</v>
      </c>
      <c r="R17" s="23">
        <f t="shared" si="3"/>
        <v>94</v>
      </c>
      <c r="S17" s="23">
        <f t="shared" si="3"/>
        <v>92</v>
      </c>
    </row>
    <row r="18" spans="1:19" ht="15" customHeight="1">
      <c r="A18" s="80"/>
      <c r="B18" s="86"/>
      <c r="C18" s="26" t="s">
        <v>7</v>
      </c>
      <c r="D18" s="24">
        <f>D7</f>
        <v>49.2</v>
      </c>
      <c r="E18" s="24">
        <f t="shared" ref="E18:S18" si="4">E7</f>
        <v>48.8</v>
      </c>
      <c r="F18" s="24">
        <f t="shared" si="4"/>
        <v>48.4</v>
      </c>
      <c r="G18" s="24">
        <f t="shared" si="4"/>
        <v>48</v>
      </c>
      <c r="H18" s="24">
        <f t="shared" si="4"/>
        <v>47.6</v>
      </c>
      <c r="I18" s="24">
        <f t="shared" si="4"/>
        <v>47</v>
      </c>
      <c r="J18" s="24">
        <f t="shared" si="4"/>
        <v>46.8</v>
      </c>
      <c r="K18" s="24">
        <f t="shared" si="4"/>
        <v>46.4</v>
      </c>
      <c r="L18" s="24">
        <f t="shared" si="4"/>
        <v>46.2</v>
      </c>
      <c r="M18" s="24">
        <f t="shared" si="4"/>
        <v>46</v>
      </c>
      <c r="N18" s="24">
        <f t="shared" si="4"/>
        <v>45.8</v>
      </c>
      <c r="O18" s="24">
        <f t="shared" si="4"/>
        <v>45.6</v>
      </c>
      <c r="P18" s="24">
        <f t="shared" si="4"/>
        <v>45.2</v>
      </c>
      <c r="Q18" s="24">
        <f t="shared" si="4"/>
        <v>44.6</v>
      </c>
      <c r="R18" s="24">
        <f t="shared" si="4"/>
        <v>44</v>
      </c>
      <c r="S18" s="24">
        <f t="shared" si="4"/>
        <v>42</v>
      </c>
    </row>
    <row r="19" spans="1:19" ht="15" customHeight="1">
      <c r="A19" s="81" t="s">
        <v>49</v>
      </c>
      <c r="B19" s="39" t="s">
        <v>4</v>
      </c>
      <c r="C19" s="40" t="s">
        <v>8</v>
      </c>
      <c r="D19" s="41">
        <f t="shared" ref="D19:S19" si="5">D9</f>
        <v>99.2</v>
      </c>
      <c r="E19" s="41">
        <f t="shared" si="5"/>
        <v>98.8</v>
      </c>
      <c r="F19" s="41">
        <f t="shared" si="5"/>
        <v>98.4</v>
      </c>
      <c r="G19" s="41">
        <f t="shared" si="5"/>
        <v>98</v>
      </c>
      <c r="H19" s="41">
        <f t="shared" si="5"/>
        <v>97.6</v>
      </c>
      <c r="I19" s="41">
        <f t="shared" si="5"/>
        <v>97</v>
      </c>
      <c r="J19" s="41">
        <f t="shared" si="5"/>
        <v>96.8</v>
      </c>
      <c r="K19" s="41">
        <f t="shared" si="5"/>
        <v>96.4</v>
      </c>
      <c r="L19" s="41">
        <f t="shared" si="5"/>
        <v>96.2</v>
      </c>
      <c r="M19" s="41">
        <f t="shared" si="5"/>
        <v>96</v>
      </c>
      <c r="N19" s="41">
        <f t="shared" si="5"/>
        <v>95.8</v>
      </c>
      <c r="O19" s="41">
        <f t="shared" si="5"/>
        <v>95.6</v>
      </c>
      <c r="P19" s="41">
        <f t="shared" si="5"/>
        <v>95.2</v>
      </c>
      <c r="Q19" s="41">
        <f t="shared" si="5"/>
        <v>94.6</v>
      </c>
      <c r="R19" s="41">
        <f t="shared" si="5"/>
        <v>94</v>
      </c>
      <c r="S19" s="41">
        <f t="shared" si="5"/>
        <v>92</v>
      </c>
    </row>
    <row r="20" spans="1:19" ht="15" customHeight="1">
      <c r="A20" s="82"/>
      <c r="B20" s="42" t="s">
        <v>4</v>
      </c>
      <c r="C20" s="43" t="s">
        <v>9</v>
      </c>
      <c r="D20" s="44">
        <f t="shared" ref="D20:S20" si="6">D9</f>
        <v>99.2</v>
      </c>
      <c r="E20" s="44">
        <f t="shared" si="6"/>
        <v>98.8</v>
      </c>
      <c r="F20" s="44">
        <f t="shared" si="6"/>
        <v>98.4</v>
      </c>
      <c r="G20" s="44">
        <f t="shared" si="6"/>
        <v>98</v>
      </c>
      <c r="H20" s="44">
        <f t="shared" si="6"/>
        <v>97.6</v>
      </c>
      <c r="I20" s="44">
        <f t="shared" si="6"/>
        <v>97</v>
      </c>
      <c r="J20" s="44">
        <f t="shared" si="6"/>
        <v>96.8</v>
      </c>
      <c r="K20" s="44">
        <f t="shared" si="6"/>
        <v>96.4</v>
      </c>
      <c r="L20" s="44">
        <f t="shared" si="6"/>
        <v>96.2</v>
      </c>
      <c r="M20" s="44">
        <f t="shared" si="6"/>
        <v>96</v>
      </c>
      <c r="N20" s="44">
        <f t="shared" si="6"/>
        <v>95.8</v>
      </c>
      <c r="O20" s="44">
        <f t="shared" si="6"/>
        <v>95.6</v>
      </c>
      <c r="P20" s="44">
        <f t="shared" si="6"/>
        <v>95.2</v>
      </c>
      <c r="Q20" s="44">
        <f t="shared" si="6"/>
        <v>94.6</v>
      </c>
      <c r="R20" s="44">
        <f t="shared" si="6"/>
        <v>94</v>
      </c>
      <c r="S20" s="44">
        <f t="shared" si="6"/>
        <v>92</v>
      </c>
    </row>
    <row r="21" spans="1:19" ht="15" customHeight="1">
      <c r="A21" s="79" t="s">
        <v>50</v>
      </c>
      <c r="B21" s="85" t="s">
        <v>3</v>
      </c>
      <c r="C21" s="25" t="s">
        <v>6</v>
      </c>
      <c r="D21" s="23">
        <f>D9/2+1.5</f>
        <v>51.1</v>
      </c>
      <c r="E21" s="23">
        <f t="shared" ref="E21:S21" si="7">E9/2+1.5</f>
        <v>50.9</v>
      </c>
      <c r="F21" s="23">
        <f t="shared" si="7"/>
        <v>50.7</v>
      </c>
      <c r="G21" s="23">
        <f t="shared" si="7"/>
        <v>50.5</v>
      </c>
      <c r="H21" s="23">
        <f t="shared" si="7"/>
        <v>50.3</v>
      </c>
      <c r="I21" s="23">
        <f t="shared" si="7"/>
        <v>50</v>
      </c>
      <c r="J21" s="23">
        <f t="shared" si="7"/>
        <v>49.9</v>
      </c>
      <c r="K21" s="23">
        <f t="shared" si="7"/>
        <v>49.7</v>
      </c>
      <c r="L21" s="23">
        <f t="shared" si="7"/>
        <v>49.6</v>
      </c>
      <c r="M21" s="23">
        <f t="shared" si="7"/>
        <v>49.5</v>
      </c>
      <c r="N21" s="23">
        <f t="shared" si="7"/>
        <v>49.4</v>
      </c>
      <c r="O21" s="23">
        <f t="shared" si="7"/>
        <v>49.3</v>
      </c>
      <c r="P21" s="23">
        <f t="shared" si="7"/>
        <v>49.1</v>
      </c>
      <c r="Q21" s="23">
        <f t="shared" si="7"/>
        <v>48.8</v>
      </c>
      <c r="R21" s="23">
        <f t="shared" si="7"/>
        <v>48.5</v>
      </c>
      <c r="S21" s="23">
        <f t="shared" si="7"/>
        <v>47.5</v>
      </c>
    </row>
    <row r="22" spans="1:19" ht="15" customHeight="1">
      <c r="A22" s="80"/>
      <c r="B22" s="86"/>
      <c r="C22" s="26" t="s">
        <v>7</v>
      </c>
      <c r="D22" s="24">
        <f t="shared" ref="D22:S22" si="8">D7-D10*2-1.1</f>
        <v>32.1</v>
      </c>
      <c r="E22" s="24">
        <f t="shared" si="8"/>
        <v>31.699999999999996</v>
      </c>
      <c r="F22" s="24">
        <f t="shared" si="8"/>
        <v>31.299999999999997</v>
      </c>
      <c r="G22" s="24">
        <f t="shared" si="8"/>
        <v>30.9</v>
      </c>
      <c r="H22" s="24">
        <f t="shared" si="8"/>
        <v>30.5</v>
      </c>
      <c r="I22" s="24">
        <f t="shared" si="8"/>
        <v>29.9</v>
      </c>
      <c r="J22" s="24">
        <f t="shared" si="8"/>
        <v>29.699999999999996</v>
      </c>
      <c r="K22" s="24">
        <f t="shared" si="8"/>
        <v>29.299999999999997</v>
      </c>
      <c r="L22" s="24">
        <f t="shared" si="8"/>
        <v>29.1</v>
      </c>
      <c r="M22" s="24">
        <f t="shared" si="8"/>
        <v>28.9</v>
      </c>
      <c r="N22" s="24">
        <f t="shared" si="8"/>
        <v>28.699999999999996</v>
      </c>
      <c r="O22" s="24">
        <f t="shared" si="8"/>
        <v>28.5</v>
      </c>
      <c r="P22" s="24">
        <f t="shared" si="8"/>
        <v>28.1</v>
      </c>
      <c r="Q22" s="24">
        <f t="shared" si="8"/>
        <v>27.5</v>
      </c>
      <c r="R22" s="24">
        <f t="shared" si="8"/>
        <v>26.9</v>
      </c>
      <c r="S22" s="24">
        <f t="shared" si="8"/>
        <v>24.9</v>
      </c>
    </row>
    <row r="23" spans="1:19" ht="15" customHeight="1">
      <c r="A23" s="89" t="s">
        <v>51</v>
      </c>
      <c r="B23" s="91" t="s">
        <v>3</v>
      </c>
      <c r="C23" s="45" t="s">
        <v>6</v>
      </c>
      <c r="D23" s="34">
        <f>D11/2+1.5</f>
        <v>51.1</v>
      </c>
      <c r="E23" s="34">
        <f t="shared" ref="E23:S23" si="9">E11/2+1.5</f>
        <v>50.9</v>
      </c>
      <c r="F23" s="34">
        <f t="shared" si="9"/>
        <v>50.7</v>
      </c>
      <c r="G23" s="34">
        <f t="shared" si="9"/>
        <v>50.5</v>
      </c>
      <c r="H23" s="34">
        <f t="shared" si="9"/>
        <v>50.3</v>
      </c>
      <c r="I23" s="34">
        <f t="shared" si="9"/>
        <v>50</v>
      </c>
      <c r="J23" s="34">
        <f t="shared" si="9"/>
        <v>49.9</v>
      </c>
      <c r="K23" s="34">
        <f t="shared" si="9"/>
        <v>49.7</v>
      </c>
      <c r="L23" s="34">
        <f t="shared" si="9"/>
        <v>49.6</v>
      </c>
      <c r="M23" s="34">
        <f t="shared" si="9"/>
        <v>49.5</v>
      </c>
      <c r="N23" s="34">
        <f t="shared" si="9"/>
        <v>49.4</v>
      </c>
      <c r="O23" s="34">
        <f t="shared" si="9"/>
        <v>49.3</v>
      </c>
      <c r="P23" s="34">
        <f t="shared" si="9"/>
        <v>49.1</v>
      </c>
      <c r="Q23" s="34">
        <f t="shared" si="9"/>
        <v>48.8</v>
      </c>
      <c r="R23" s="34">
        <f t="shared" si="9"/>
        <v>48.5</v>
      </c>
      <c r="S23" s="34">
        <f t="shared" si="9"/>
        <v>47.5</v>
      </c>
    </row>
    <row r="24" spans="1:19" ht="15" customHeight="1">
      <c r="A24" s="90"/>
      <c r="B24" s="92"/>
      <c r="C24" s="46" t="s">
        <v>7</v>
      </c>
      <c r="D24" s="36">
        <f>D7-D12*2-1.1</f>
        <v>28.1</v>
      </c>
      <c r="E24" s="36">
        <f t="shared" ref="E24:S24" si="10">E7-E12*2-1.1</f>
        <v>27.699999999999996</v>
      </c>
      <c r="F24" s="36">
        <f t="shared" si="10"/>
        <v>27.299999999999997</v>
      </c>
      <c r="G24" s="36">
        <f t="shared" si="10"/>
        <v>26.9</v>
      </c>
      <c r="H24" s="36">
        <f t="shared" si="10"/>
        <v>26.5</v>
      </c>
      <c r="I24" s="36">
        <f t="shared" si="10"/>
        <v>25.9</v>
      </c>
      <c r="J24" s="36">
        <f t="shared" si="10"/>
        <v>25.699999999999996</v>
      </c>
      <c r="K24" s="36">
        <f t="shared" si="10"/>
        <v>25.299999999999997</v>
      </c>
      <c r="L24" s="36">
        <f t="shared" si="10"/>
        <v>25.1</v>
      </c>
      <c r="M24" s="36">
        <f t="shared" si="10"/>
        <v>24.9</v>
      </c>
      <c r="N24" s="36">
        <f t="shared" si="10"/>
        <v>24.699999999999996</v>
      </c>
      <c r="O24" s="36">
        <f t="shared" si="10"/>
        <v>24.5</v>
      </c>
      <c r="P24" s="36">
        <f t="shared" si="10"/>
        <v>24.1</v>
      </c>
      <c r="Q24" s="36">
        <f t="shared" si="10"/>
        <v>23.5</v>
      </c>
      <c r="R24" s="36">
        <f t="shared" si="10"/>
        <v>22.9</v>
      </c>
      <c r="S24" s="36">
        <f t="shared" si="10"/>
        <v>20.9</v>
      </c>
    </row>
    <row r="25" spans="1:19" ht="15" customHeight="1">
      <c r="A25" s="89" t="s">
        <v>52</v>
      </c>
      <c r="B25" s="91" t="s">
        <v>3</v>
      </c>
      <c r="C25" s="45" t="s">
        <v>6</v>
      </c>
      <c r="D25" s="34">
        <f>D13/2+1.5</f>
        <v>51.1</v>
      </c>
      <c r="E25" s="34">
        <f t="shared" ref="E25:S25" si="11">E13/2+1.5</f>
        <v>50.9</v>
      </c>
      <c r="F25" s="34">
        <f t="shared" si="11"/>
        <v>50.7</v>
      </c>
      <c r="G25" s="34">
        <f t="shared" si="11"/>
        <v>50.5</v>
      </c>
      <c r="H25" s="34">
        <f t="shared" si="11"/>
        <v>50.3</v>
      </c>
      <c r="I25" s="34">
        <f t="shared" si="11"/>
        <v>50</v>
      </c>
      <c r="J25" s="34">
        <f t="shared" si="11"/>
        <v>49.9</v>
      </c>
      <c r="K25" s="34">
        <f t="shared" si="11"/>
        <v>49.7</v>
      </c>
      <c r="L25" s="34">
        <f t="shared" si="11"/>
        <v>49.6</v>
      </c>
      <c r="M25" s="34">
        <f t="shared" si="11"/>
        <v>49.5</v>
      </c>
      <c r="N25" s="34">
        <f t="shared" si="11"/>
        <v>49.4</v>
      </c>
      <c r="O25" s="34">
        <f t="shared" si="11"/>
        <v>49.3</v>
      </c>
      <c r="P25" s="34">
        <f t="shared" si="11"/>
        <v>49.1</v>
      </c>
      <c r="Q25" s="34">
        <f t="shared" si="11"/>
        <v>48.8</v>
      </c>
      <c r="R25" s="34">
        <f t="shared" si="11"/>
        <v>48.5</v>
      </c>
      <c r="S25" s="34">
        <f t="shared" si="11"/>
        <v>47.5</v>
      </c>
    </row>
    <row r="26" spans="1:19" ht="15" customHeight="1">
      <c r="A26" s="90"/>
      <c r="B26" s="92"/>
      <c r="C26" s="46" t="s">
        <v>7</v>
      </c>
      <c r="D26" s="36">
        <f>D7-D14*2-1.1</f>
        <v>24.1</v>
      </c>
      <c r="E26" s="36">
        <f t="shared" ref="E26:S26" si="12">E7-E14*2-1.1</f>
        <v>23.699999999999996</v>
      </c>
      <c r="F26" s="36">
        <f t="shared" si="12"/>
        <v>23.299999999999997</v>
      </c>
      <c r="G26" s="36">
        <f t="shared" si="12"/>
        <v>22.9</v>
      </c>
      <c r="H26" s="36">
        <f t="shared" si="12"/>
        <v>22.5</v>
      </c>
      <c r="I26" s="36">
        <f t="shared" si="12"/>
        <v>21.9</v>
      </c>
      <c r="J26" s="36">
        <f t="shared" si="12"/>
        <v>21.699999999999996</v>
      </c>
      <c r="K26" s="36">
        <f t="shared" si="12"/>
        <v>21.299999999999997</v>
      </c>
      <c r="L26" s="36">
        <f t="shared" si="12"/>
        <v>21.1</v>
      </c>
      <c r="M26" s="36">
        <f t="shared" si="12"/>
        <v>20.9</v>
      </c>
      <c r="N26" s="36">
        <f t="shared" si="12"/>
        <v>20.699999999999996</v>
      </c>
      <c r="O26" s="36">
        <f t="shared" si="12"/>
        <v>20.5</v>
      </c>
      <c r="P26" s="36">
        <f t="shared" si="12"/>
        <v>20.100000000000001</v>
      </c>
      <c r="Q26" s="36">
        <f t="shared" si="12"/>
        <v>19.5</v>
      </c>
      <c r="R26" s="36">
        <f t="shared" si="12"/>
        <v>18.899999999999999</v>
      </c>
      <c r="S26" s="36">
        <f t="shared" si="12"/>
        <v>16.899999999999999</v>
      </c>
    </row>
    <row r="27" spans="1:19" ht="15" customHeight="1">
      <c r="A27" s="89" t="s">
        <v>53</v>
      </c>
      <c r="B27" s="91" t="s">
        <v>3</v>
      </c>
      <c r="C27" s="45" t="s">
        <v>6</v>
      </c>
      <c r="D27" s="34">
        <f>D15/2+1.5</f>
        <v>51.1</v>
      </c>
      <c r="E27" s="34">
        <f t="shared" ref="E27:S27" si="13">E15/2+1.5</f>
        <v>50.9</v>
      </c>
      <c r="F27" s="34">
        <f t="shared" si="13"/>
        <v>50.7</v>
      </c>
      <c r="G27" s="34">
        <f t="shared" si="13"/>
        <v>50.5</v>
      </c>
      <c r="H27" s="34">
        <f t="shared" si="13"/>
        <v>50.3</v>
      </c>
      <c r="I27" s="34">
        <f t="shared" si="13"/>
        <v>50</v>
      </c>
      <c r="J27" s="34">
        <f t="shared" si="13"/>
        <v>49.9</v>
      </c>
      <c r="K27" s="34">
        <f t="shared" si="13"/>
        <v>49.7</v>
      </c>
      <c r="L27" s="34">
        <f t="shared" si="13"/>
        <v>49.6</v>
      </c>
      <c r="M27" s="34">
        <f t="shared" si="13"/>
        <v>49.5</v>
      </c>
      <c r="N27" s="34">
        <f t="shared" si="13"/>
        <v>49.4</v>
      </c>
      <c r="O27" s="34">
        <f t="shared" si="13"/>
        <v>49.3</v>
      </c>
      <c r="P27" s="34">
        <f t="shared" si="13"/>
        <v>49.1</v>
      </c>
      <c r="Q27" s="34">
        <f t="shared" si="13"/>
        <v>48.8</v>
      </c>
      <c r="R27" s="34">
        <f t="shared" si="13"/>
        <v>48.5</v>
      </c>
      <c r="S27" s="34">
        <f t="shared" si="13"/>
        <v>47.5</v>
      </c>
    </row>
    <row r="28" spans="1:19" ht="15" customHeight="1">
      <c r="A28" s="90"/>
      <c r="B28" s="92"/>
      <c r="C28" s="46" t="s">
        <v>7</v>
      </c>
      <c r="D28" s="36">
        <f>D7-D16*2-1.1</f>
        <v>18.100000000000001</v>
      </c>
      <c r="E28" s="36">
        <f t="shared" ref="E28:S28" si="14">E7-E16*2-1.1</f>
        <v>17.699999999999996</v>
      </c>
      <c r="F28" s="36">
        <f t="shared" si="14"/>
        <v>17.299999999999997</v>
      </c>
      <c r="G28" s="36">
        <f t="shared" si="14"/>
        <v>16.899999999999999</v>
      </c>
      <c r="H28" s="36">
        <f t="shared" si="14"/>
        <v>16.5</v>
      </c>
      <c r="I28" s="36">
        <f t="shared" si="14"/>
        <v>15.9</v>
      </c>
      <c r="J28" s="36">
        <f t="shared" si="14"/>
        <v>15.699999999999998</v>
      </c>
      <c r="K28" s="36">
        <f t="shared" si="14"/>
        <v>15.299999999999999</v>
      </c>
      <c r="L28" s="36">
        <f t="shared" si="14"/>
        <v>15.100000000000003</v>
      </c>
      <c r="M28" s="36">
        <f t="shared" si="14"/>
        <v>14.9</v>
      </c>
      <c r="N28" s="36">
        <f t="shared" si="14"/>
        <v>14.699999999999998</v>
      </c>
      <c r="O28" s="36">
        <f t="shared" si="14"/>
        <v>14.500000000000002</v>
      </c>
      <c r="P28" s="36">
        <f t="shared" si="14"/>
        <v>14.100000000000003</v>
      </c>
      <c r="Q28" s="36">
        <f t="shared" si="14"/>
        <v>13.500000000000002</v>
      </c>
      <c r="R28" s="36">
        <f t="shared" si="14"/>
        <v>12.9</v>
      </c>
      <c r="S28" s="36">
        <f t="shared" si="14"/>
        <v>10.9</v>
      </c>
    </row>
    <row r="29" spans="1:19" ht="15" customHeight="1">
      <c r="A29" s="27"/>
      <c r="B29" s="28"/>
      <c r="C29" s="2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5" customHeight="1">
      <c r="A30" s="47" t="s">
        <v>57</v>
      </c>
      <c r="B30" s="31"/>
      <c r="C30" s="30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" customHeight="1">
      <c r="A31" s="47" t="s">
        <v>56</v>
      </c>
      <c r="B31" s="31"/>
      <c r="C31" s="3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" customHeight="1">
      <c r="A32" s="58" t="s">
        <v>60</v>
      </c>
      <c r="B32" s="57"/>
      <c r="C32" s="58"/>
      <c r="D32" s="59"/>
      <c r="E32" s="59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" customHeight="1">
      <c r="A33" s="62" t="s">
        <v>58</v>
      </c>
      <c r="B33" s="60"/>
      <c r="C33" s="61"/>
      <c r="D33" s="59"/>
      <c r="E33" s="59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" customHeight="1">
      <c r="A34" s="62" t="s">
        <v>61</v>
      </c>
      <c r="B34" s="60"/>
      <c r="C34" s="61"/>
      <c r="D34" s="59"/>
      <c r="E34" s="59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>
      <c r="A35" s="62" t="s">
        <v>59</v>
      </c>
      <c r="B35" s="60"/>
      <c r="C35" s="61"/>
      <c r="D35" s="59"/>
      <c r="E35" s="59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19" ht="1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19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19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19" ht="25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19" ht="25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19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1:19" ht="15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1:19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 spans="1:19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 spans="1:19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 spans="1:19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 spans="1:19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1:19" ht="15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1:19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 spans="1:19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 spans="1:19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19" ht="12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 spans="1:1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 spans="1:19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 spans="1:19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spans="1:19" ht="15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1:19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 spans="1:19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 spans="1:19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 spans="1:19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 spans="1:19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 spans="1:19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 spans="1:19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1:19">
      <c r="A70" s="49"/>
      <c r="B70" s="51"/>
      <c r="C70" s="49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>
      <c r="A71" s="52"/>
      <c r="B71" s="51"/>
      <c r="C71" s="49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>
      <c r="A72" s="52"/>
      <c r="B72" s="51"/>
      <c r="C72" s="49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>
      <c r="A73" s="52"/>
      <c r="B73" s="51"/>
      <c r="C73" s="49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>
      <c r="A74" s="53"/>
      <c r="B74" s="51"/>
      <c r="C74" s="49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>
      <c r="A75" s="49"/>
      <c r="B75" s="51"/>
      <c r="C75" s="49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ht="15.75">
      <c r="A76" s="50"/>
      <c r="B76" s="54"/>
      <c r="C76" s="55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48"/>
      <c r="O76" s="48"/>
      <c r="P76" s="48"/>
      <c r="Q76" s="48"/>
      <c r="R76" s="48"/>
      <c r="S76" s="48"/>
    </row>
    <row r="77" spans="1:19">
      <c r="A77" s="55"/>
      <c r="B77" s="54"/>
      <c r="C77" s="55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48"/>
      <c r="O77" s="48"/>
      <c r="P77" s="48"/>
      <c r="Q77" s="48"/>
      <c r="R77" s="48"/>
      <c r="S77" s="48"/>
    </row>
    <row r="78" spans="1:19">
      <c r="A78" s="52"/>
      <c r="B78" s="54"/>
      <c r="C78" s="5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48"/>
      <c r="O78" s="48"/>
      <c r="P78" s="48"/>
      <c r="Q78" s="48"/>
      <c r="R78" s="48"/>
      <c r="S78" s="48"/>
    </row>
    <row r="79" spans="1:19">
      <c r="A79" s="52"/>
      <c r="B79" s="51"/>
      <c r="C79" s="49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>
      <c r="A80" s="49"/>
      <c r="B80" s="51"/>
      <c r="C80" s="49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>
      <c r="A81" s="49"/>
      <c r="B81" s="51"/>
      <c r="C81" s="49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>
      <c r="A82" s="55"/>
      <c r="B82" s="51"/>
      <c r="C82" s="49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>
      <c r="A83" s="49"/>
      <c r="B83" s="51"/>
      <c r="C83" s="49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>
      <c r="A84" s="49"/>
      <c r="B84" s="51"/>
      <c r="C84" s="4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>
      <c r="A85" s="49"/>
      <c r="B85" s="51"/>
      <c r="C85" s="49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>
      <c r="A86" s="49"/>
      <c r="B86" s="51"/>
      <c r="C86" s="49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>
      <c r="A87" s="49"/>
      <c r="B87" s="51"/>
      <c r="C87" s="49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>
      <c r="A88" s="49"/>
      <c r="B88" s="51"/>
      <c r="C88" s="4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>
      <c r="A89" s="49"/>
      <c r="B89" s="51"/>
      <c r="C89" s="49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>
      <c r="A90" s="49"/>
      <c r="B90" s="51"/>
      <c r="C90" s="4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>
      <c r="A91" s="49"/>
      <c r="B91" s="51"/>
      <c r="C91" s="4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>
      <c r="A92" s="49"/>
      <c r="B92" s="51"/>
      <c r="C92" s="4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>
      <c r="A93" s="49"/>
      <c r="B93" s="51"/>
      <c r="C93" s="4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>
      <c r="A94" s="49"/>
      <c r="B94" s="51"/>
      <c r="C94" s="49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>
      <c r="A95" s="49"/>
      <c r="B95" s="51"/>
      <c r="C95" s="49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>
      <c r="A96" s="49"/>
      <c r="B96" s="51"/>
      <c r="C96" s="4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>
      <c r="A97" s="49"/>
      <c r="B97" s="51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>
      <c r="A98" s="49"/>
      <c r="B98" s="51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>
      <c r="A99" s="49"/>
      <c r="B99" s="51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>
      <c r="A100" s="49"/>
      <c r="B100" s="51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>
      <c r="A101" s="49"/>
      <c r="B101" s="51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>
      <c r="A102" s="49"/>
      <c r="B102" s="51"/>
      <c r="C102" s="49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>
      <c r="A103" s="49"/>
      <c r="B103" s="51"/>
      <c r="C103" s="4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>
      <c r="A104" s="49"/>
      <c r="B104" s="51"/>
      <c r="C104" s="49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>
      <c r="A105" s="49"/>
      <c r="B105" s="51"/>
      <c r="C105" s="49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>
      <c r="A106" s="49"/>
      <c r="B106" s="51"/>
      <c r="C106" s="49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>
      <c r="A107" s="49"/>
      <c r="B107" s="51"/>
      <c r="C107" s="49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>
      <c r="A108" s="49"/>
      <c r="B108" s="51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>
      <c r="A109" s="49"/>
      <c r="B109" s="51"/>
      <c r="C109" s="49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>
      <c r="A110" s="49"/>
      <c r="B110" s="51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>
      <c r="A111" s="49"/>
      <c r="B111" s="51"/>
      <c r="C111" s="49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>
      <c r="A112" s="49"/>
      <c r="B112" s="51"/>
      <c r="C112" s="49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>
      <c r="A113" s="49"/>
      <c r="B113" s="51"/>
      <c r="C113" s="49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>
      <c r="A114" s="49"/>
      <c r="B114" s="51"/>
      <c r="C114" s="49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>
      <c r="A115" s="49"/>
      <c r="B115" s="51"/>
      <c r="C115" s="49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>
      <c r="A116" s="49"/>
      <c r="B116" s="51"/>
      <c r="C116" s="49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>
      <c r="A117" s="49"/>
      <c r="B117" s="51"/>
      <c r="C117" s="49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>
      <c r="A118" s="49"/>
      <c r="B118" s="51"/>
      <c r="C118" s="49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>
      <c r="A119" s="49"/>
      <c r="B119" s="51"/>
      <c r="C119" s="49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>
      <c r="A120" s="49"/>
      <c r="B120" s="51"/>
      <c r="C120" s="49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>
      <c r="A121" s="49"/>
      <c r="B121" s="51"/>
      <c r="C121" s="49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>
      <c r="A122" s="49"/>
      <c r="B122" s="51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>
      <c r="A123" s="49"/>
      <c r="B123" s="51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>
      <c r="A124" s="49"/>
      <c r="B124" s="51"/>
      <c r="C124" s="49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>
      <c r="A125" s="49"/>
      <c r="B125" s="51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>
      <c r="A126" s="49"/>
      <c r="B126" s="51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>
      <c r="A127" s="49"/>
      <c r="B127" s="51"/>
      <c r="C127" s="49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>
      <c r="A128" s="49"/>
      <c r="B128" s="51"/>
      <c r="C128" s="49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>
      <c r="A129" s="49"/>
      <c r="B129" s="51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>
      <c r="A130" s="49"/>
      <c r="B130" s="51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>
      <c r="A131" s="49"/>
      <c r="B131" s="51"/>
      <c r="C131" s="49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>
      <c r="A132" s="49"/>
      <c r="B132" s="51"/>
      <c r="C132" s="49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>
      <c r="A133" s="49"/>
      <c r="B133" s="51"/>
      <c r="C133" s="49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>
      <c r="A134" s="49"/>
      <c r="B134" s="51"/>
      <c r="C134" s="49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>
      <c r="A135" s="49"/>
      <c r="B135" s="51"/>
      <c r="C135" s="49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>
      <c r="A136" s="49"/>
      <c r="B136" s="51"/>
      <c r="C136" s="49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>
      <c r="A137" s="49"/>
      <c r="B137" s="51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>
      <c r="A138" s="49"/>
      <c r="B138" s="51"/>
      <c r="C138" s="49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>
      <c r="A139" s="49"/>
      <c r="B139" s="51"/>
      <c r="C139" s="49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>
      <c r="A140" s="49"/>
      <c r="B140" s="51"/>
      <c r="C140" s="49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>
      <c r="A141" s="49"/>
      <c r="B141" s="51"/>
      <c r="C141" s="49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>
      <c r="A142" s="49"/>
      <c r="B142" s="51"/>
      <c r="C142" s="49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>
      <c r="A143" s="49"/>
      <c r="B143" s="51"/>
      <c r="C143" s="49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>
      <c r="A144" s="49"/>
      <c r="B144" s="51"/>
      <c r="C144" s="49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>
      <c r="A145" s="49"/>
      <c r="B145" s="51"/>
      <c r="C145" s="49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>
      <c r="A146" s="49"/>
      <c r="B146" s="51"/>
      <c r="C146" s="49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>
      <c r="A147" s="49"/>
      <c r="B147" s="51"/>
      <c r="C147" s="49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>
      <c r="A148" s="49"/>
      <c r="B148" s="51"/>
      <c r="C148" s="49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>
      <c r="A149" s="49"/>
      <c r="B149" s="51"/>
      <c r="C149" s="49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>
      <c r="A150" s="49"/>
      <c r="B150" s="51"/>
      <c r="C150" s="49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>
      <c r="A151" s="49"/>
      <c r="B151" s="51"/>
      <c r="C151" s="49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>
      <c r="A152" s="49"/>
      <c r="B152" s="51"/>
      <c r="C152" s="49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>
      <c r="A153" s="49"/>
      <c r="B153" s="51"/>
      <c r="C153" s="49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>
      <c r="A154" s="49"/>
      <c r="B154" s="51"/>
      <c r="C154" s="49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>
      <c r="A155" s="49"/>
      <c r="B155" s="51"/>
      <c r="C155" s="49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>
      <c r="A156" s="49"/>
      <c r="B156" s="51"/>
      <c r="C156" s="49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>
      <c r="A157" s="49"/>
      <c r="B157" s="51"/>
      <c r="C157" s="49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>
      <c r="A158" s="49"/>
      <c r="B158" s="51"/>
      <c r="C158" s="49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>
      <c r="A159" s="49"/>
      <c r="B159" s="51"/>
      <c r="C159" s="49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>
      <c r="A160" s="49"/>
      <c r="B160" s="51"/>
      <c r="C160" s="49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>
      <c r="A161" s="49"/>
      <c r="B161" s="51"/>
      <c r="C161" s="49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>
      <c r="A162" s="49"/>
      <c r="B162" s="51"/>
      <c r="C162" s="49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>
      <c r="A163" s="49"/>
      <c r="B163" s="51"/>
      <c r="C163" s="49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>
      <c r="A164" s="49"/>
      <c r="B164" s="51"/>
      <c r="C164" s="49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>
      <c r="A165" s="49"/>
      <c r="B165" s="51"/>
      <c r="C165" s="49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>
      <c r="A166" s="49"/>
      <c r="B166" s="51"/>
      <c r="C166" s="49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>
      <c r="A167" s="49"/>
      <c r="B167" s="51"/>
      <c r="C167" s="49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>
      <c r="A168" s="49"/>
      <c r="B168" s="51"/>
      <c r="C168" s="49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>
      <c r="A169" s="49"/>
      <c r="B169" s="51"/>
      <c r="C169" s="49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>
      <c r="A170" s="49"/>
      <c r="B170" s="51"/>
      <c r="C170" s="49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>
      <c r="A171" s="49"/>
      <c r="B171" s="51"/>
      <c r="C171" s="49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>
      <c r="A172" s="49"/>
      <c r="B172" s="51"/>
      <c r="C172" s="49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>
      <c r="A173" s="49"/>
      <c r="B173" s="51"/>
      <c r="C173" s="49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>
      <c r="A174" s="49"/>
      <c r="B174" s="51"/>
      <c r="C174" s="49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>
      <c r="A175" s="49"/>
      <c r="B175" s="51"/>
      <c r="C175" s="49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>
      <c r="A176" s="49"/>
      <c r="B176" s="51"/>
      <c r="C176" s="49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>
      <c r="A177" s="49"/>
      <c r="B177" s="51"/>
      <c r="C177" s="49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>
      <c r="A178" s="49"/>
      <c r="B178" s="51"/>
      <c r="C178" s="49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>
      <c r="A179" s="49"/>
      <c r="B179" s="51"/>
      <c r="C179" s="49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>
      <c r="A180" s="49"/>
      <c r="B180" s="51"/>
      <c r="C180" s="49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>
      <c r="A181" s="49"/>
      <c r="B181" s="51"/>
      <c r="C181" s="49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>
      <c r="A182" s="49"/>
      <c r="B182" s="51"/>
      <c r="C182" s="49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>
      <c r="A183" s="49"/>
      <c r="B183" s="51"/>
      <c r="C183" s="49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>
      <c r="A184" s="49"/>
      <c r="B184" s="51"/>
      <c r="C184" s="49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>
      <c r="A185" s="49"/>
      <c r="B185" s="51"/>
      <c r="C185" s="49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>
      <c r="A186" s="49"/>
      <c r="B186" s="51"/>
      <c r="C186" s="49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>
      <c r="A187" s="49"/>
      <c r="B187" s="51"/>
      <c r="C187" s="49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>
      <c r="A188" s="49"/>
      <c r="B188" s="51"/>
      <c r="C188" s="49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>
      <c r="A189" s="49"/>
      <c r="B189" s="51"/>
      <c r="C189" s="49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>
      <c r="A190" s="49"/>
      <c r="B190" s="51"/>
      <c r="C190" s="49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>
      <c r="A191" s="49"/>
      <c r="B191" s="51"/>
      <c r="C191" s="49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>
      <c r="A192" s="49"/>
      <c r="B192" s="51"/>
      <c r="C192" s="49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>
      <c r="A193" s="49"/>
      <c r="B193" s="51"/>
      <c r="C193" s="49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>
      <c r="A194" s="49"/>
      <c r="B194" s="51"/>
      <c r="C194" s="49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>
      <c r="A195" s="49"/>
      <c r="B195" s="51"/>
      <c r="C195" s="49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>
      <c r="A196" s="49"/>
      <c r="B196" s="51"/>
      <c r="C196" s="49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>
      <c r="A197" s="49"/>
      <c r="B197" s="51"/>
      <c r="C197" s="49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>
      <c r="A198" s="49"/>
      <c r="B198" s="51"/>
      <c r="C198" s="49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>
      <c r="A199" s="49"/>
      <c r="B199" s="51"/>
      <c r="C199" s="49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>
      <c r="A200" s="49"/>
      <c r="B200" s="51"/>
      <c r="C200" s="49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>
      <c r="A201" s="49"/>
      <c r="B201" s="51"/>
      <c r="C201" s="49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>
      <c r="A202" s="49"/>
      <c r="B202" s="51"/>
      <c r="C202" s="49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>
      <c r="A203" s="49"/>
      <c r="B203" s="51"/>
      <c r="C203" s="49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>
      <c r="A204" s="49"/>
      <c r="B204" s="51"/>
      <c r="C204" s="49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>
      <c r="A205" s="49"/>
      <c r="B205" s="51"/>
      <c r="C205" s="49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>
      <c r="A206" s="49"/>
      <c r="B206" s="51"/>
      <c r="C206" s="49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>
      <c r="A207" s="49"/>
      <c r="B207" s="51"/>
      <c r="C207" s="49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>
      <c r="A208" s="49"/>
      <c r="B208" s="51"/>
      <c r="C208" s="49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>
      <c r="A209" s="49"/>
      <c r="B209" s="51"/>
      <c r="C209" s="49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</sheetData>
  <mergeCells count="27">
    <mergeCell ref="A23:A24"/>
    <mergeCell ref="B23:B24"/>
    <mergeCell ref="A25:A26"/>
    <mergeCell ref="B25:B26"/>
    <mergeCell ref="A27:A28"/>
    <mergeCell ref="B27:B28"/>
    <mergeCell ref="B13:B14"/>
    <mergeCell ref="A15:A16"/>
    <mergeCell ref="B15:B16"/>
    <mergeCell ref="A19:A20"/>
    <mergeCell ref="B21:B22"/>
    <mergeCell ref="D1:P2"/>
    <mergeCell ref="A3:C3"/>
    <mergeCell ref="A4:C4"/>
    <mergeCell ref="A1:C2"/>
    <mergeCell ref="A21:A22"/>
    <mergeCell ref="A5:A6"/>
    <mergeCell ref="A7:A8"/>
    <mergeCell ref="A9:A10"/>
    <mergeCell ref="A17:A18"/>
    <mergeCell ref="B5:B6"/>
    <mergeCell ref="B7:B8"/>
    <mergeCell ref="B9:B10"/>
    <mergeCell ref="B17:B18"/>
    <mergeCell ref="A11:A12"/>
    <mergeCell ref="B11:B12"/>
    <mergeCell ref="A13:A14"/>
  </mergeCells>
  <pageMargins left="9.375E-2" right="1.0416666666666666E-2" top="0.75" bottom="0.29166666666666669" header="0.3" footer="0.3"/>
  <pageSetup paperSize="9" orientation="landscape" r:id="rId1"/>
  <headerFooter>
    <oddHeader>&amp;C&amp;"Arial Narrow,Fett"&amp;22&amp;KFF0000Zuschnittberechnung Terrarium</oddHeader>
  </headerFooter>
  <ignoredErrors>
    <ignoredError sqref="D22:S23 D25:S25 D24 E24:S24 D26:S26 D19:S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Maske</vt:lpstr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Saphiri</cp:lastModifiedBy>
  <dcterms:created xsi:type="dcterms:W3CDTF">2016-07-22T06:26:35Z</dcterms:created>
  <dcterms:modified xsi:type="dcterms:W3CDTF">2019-01-30T17:49:35Z</dcterms:modified>
</cp:coreProperties>
</file>